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mien/SynologyDrive/MERAL CONSEIL/Boite de dépot/"/>
    </mc:Choice>
  </mc:AlternateContent>
  <xr:revisionPtr revIDLastSave="0" documentId="8_{70757680-EAB4-404C-AFCB-77D6A869D8F5}" xr6:coauthVersionLast="47" xr6:coauthVersionMax="47" xr10:uidLastSave="{00000000-0000-0000-0000-000000000000}"/>
  <bookViews>
    <workbookView xWindow="1060" yWindow="1320" windowWidth="30960" windowHeight="23500" xr2:uid="{A3A71FC7-807A-D94B-807A-5DDBBCED616E}"/>
  </bookViews>
  <sheets>
    <sheet name="Feuil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1" l="1"/>
  <c r="H78" i="1"/>
  <c r="G78" i="1"/>
  <c r="L76" i="1"/>
  <c r="K76" i="1"/>
  <c r="J76" i="1"/>
  <c r="L75" i="1"/>
  <c r="K75" i="1"/>
  <c r="J75" i="1"/>
  <c r="L74" i="1"/>
  <c r="K74" i="1"/>
  <c r="J74" i="1"/>
  <c r="L73" i="1"/>
  <c r="K73" i="1"/>
  <c r="J73" i="1"/>
  <c r="L72" i="1"/>
  <c r="K72" i="1"/>
  <c r="J72" i="1"/>
  <c r="L71" i="1"/>
  <c r="K71" i="1"/>
  <c r="J71" i="1"/>
  <c r="L70" i="1"/>
  <c r="K70" i="1"/>
  <c r="J70" i="1"/>
  <c r="L69" i="1"/>
  <c r="K69" i="1"/>
  <c r="J69" i="1"/>
  <c r="L68" i="1"/>
  <c r="K68" i="1"/>
  <c r="J68" i="1"/>
  <c r="L67" i="1"/>
  <c r="K67" i="1"/>
  <c r="J67" i="1"/>
  <c r="L66" i="1"/>
  <c r="K66" i="1"/>
  <c r="J66" i="1"/>
  <c r="L65" i="1"/>
  <c r="K65" i="1"/>
  <c r="J65" i="1"/>
  <c r="L64" i="1"/>
  <c r="K64" i="1"/>
  <c r="J64" i="1"/>
  <c r="L63" i="1"/>
  <c r="K63" i="1"/>
  <c r="J63" i="1"/>
  <c r="L62" i="1"/>
  <c r="K62" i="1"/>
  <c r="J62" i="1"/>
  <c r="L61" i="1"/>
  <c r="K61" i="1"/>
  <c r="J61" i="1"/>
  <c r="L60" i="1"/>
  <c r="K60" i="1"/>
  <c r="J60" i="1"/>
  <c r="L59" i="1"/>
  <c r="K59" i="1"/>
  <c r="J59" i="1"/>
  <c r="L58" i="1"/>
  <c r="K58" i="1"/>
  <c r="J58" i="1"/>
  <c r="L57" i="1"/>
  <c r="K57" i="1"/>
  <c r="J57" i="1"/>
  <c r="L56" i="1"/>
  <c r="K56" i="1"/>
  <c r="J56" i="1"/>
  <c r="L55" i="1"/>
  <c r="K55" i="1"/>
  <c r="J55" i="1"/>
  <c r="L54" i="1"/>
  <c r="L78" i="1" s="1"/>
  <c r="K54" i="1"/>
  <c r="K78" i="1" s="1"/>
  <c r="J54" i="1"/>
  <c r="J78" i="1" s="1"/>
  <c r="C50" i="1"/>
  <c r="F48" i="1"/>
  <c r="C22" i="1"/>
  <c r="F19" i="1"/>
  <c r="C18" i="1"/>
  <c r="G13" i="1"/>
  <c r="G12" i="1"/>
  <c r="G11" i="1"/>
  <c r="G10" i="1"/>
  <c r="G9" i="1"/>
  <c r="G8" i="1"/>
  <c r="C4" i="1"/>
  <c r="Z2" i="1"/>
  <c r="Z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Lagorce</author>
  </authors>
  <commentList>
    <comment ref="J53" authorId="0" shapeId="0" xr:uid="{03FAB5F5-2624-EE4F-85A7-44468A509166}">
      <text>
        <r>
          <rPr>
            <b/>
            <sz val="9"/>
            <color indexed="81"/>
            <rFont val="Tahoma"/>
            <family val="2"/>
          </rPr>
          <t>Bruno Lagorce:</t>
        </r>
        <r>
          <rPr>
            <sz val="9"/>
            <color indexed="81"/>
            <rFont val="Tahoma"/>
            <family val="2"/>
          </rPr>
          <t xml:space="preserve">
Remplir les charges à droite de la ligne.
</t>
        </r>
      </text>
    </comment>
    <comment ref="K53" authorId="0" shapeId="0" xr:uid="{599A530B-F3D8-8540-9675-583BBB322524}">
      <text>
        <r>
          <rPr>
            <b/>
            <sz val="9"/>
            <color indexed="81"/>
            <rFont val="Tahoma"/>
            <family val="2"/>
          </rPr>
          <t>Bruno Lagorce:</t>
        </r>
        <r>
          <rPr>
            <sz val="9"/>
            <color indexed="81"/>
            <rFont val="Tahoma"/>
            <family val="2"/>
          </rPr>
          <t xml:space="preserve">
Loyer net de charge</t>
        </r>
      </text>
    </comment>
    <comment ref="L53" authorId="0" shapeId="0" xr:uid="{8F808814-6BC2-4C4D-B3C8-C99DFBB01D3A}">
      <text>
        <r>
          <rPr>
            <b/>
            <sz val="9"/>
            <color indexed="81"/>
            <rFont val="Tahoma"/>
            <family val="2"/>
          </rPr>
          <t>Bruno Lagorce:</t>
        </r>
        <r>
          <rPr>
            <sz val="9"/>
            <color indexed="81"/>
            <rFont val="Tahoma"/>
            <family val="2"/>
          </rPr>
          <t xml:space="preserve">
Rendement net de charges
</t>
        </r>
      </text>
    </comment>
    <comment ref="N53" authorId="0" shapeId="0" xr:uid="{4A34A337-5D93-DB4F-951A-5C691026D5EB}">
      <text>
        <r>
          <rPr>
            <b/>
            <sz val="9"/>
            <color indexed="81"/>
            <rFont val="Tahoma"/>
            <family val="2"/>
          </rPr>
          <t>Bruno Lagorce:</t>
        </r>
        <r>
          <rPr>
            <sz val="9"/>
            <color indexed="81"/>
            <rFont val="Tahoma"/>
            <family val="2"/>
          </rPr>
          <t xml:space="preserve">
Taxe foncière annuelle hors ordure ménagère
</t>
        </r>
      </text>
    </comment>
    <comment ref="O53" authorId="0" shapeId="0" xr:uid="{BC390ED4-3E24-F04C-865B-13B97E38BC42}">
      <text>
        <r>
          <rPr>
            <b/>
            <sz val="9"/>
            <color indexed="81"/>
            <rFont val="Tahoma"/>
            <family val="2"/>
          </rPr>
          <t>Bruno Lagorce:</t>
        </r>
        <r>
          <rPr>
            <sz val="9"/>
            <color indexed="81"/>
            <rFont val="Tahoma"/>
            <family val="2"/>
          </rPr>
          <t xml:space="preserve">
Charges de copropriété</t>
        </r>
      </text>
    </comment>
    <comment ref="P53" authorId="0" shapeId="0" xr:uid="{EF686A6E-BEC2-154E-8202-0106A46A7352}">
      <text>
        <r>
          <rPr>
            <b/>
            <sz val="9"/>
            <color indexed="81"/>
            <rFont val="Tahoma"/>
            <family val="2"/>
          </rPr>
          <t>Bruno Lagorce:</t>
        </r>
        <r>
          <rPr>
            <sz val="9"/>
            <color indexed="81"/>
            <rFont val="Tahoma"/>
            <family val="2"/>
          </rPr>
          <t xml:space="preserve">
Frais de gestion locative si en gestion</t>
        </r>
      </text>
    </comment>
    <comment ref="Q53" authorId="0" shapeId="0" xr:uid="{C6869E2D-3813-444E-9235-05C6808EACA9}">
      <text>
        <r>
          <rPr>
            <b/>
            <sz val="9"/>
            <color indexed="81"/>
            <rFont val="Tahoma"/>
            <family val="2"/>
          </rPr>
          <t>Bruno Lagorce:</t>
        </r>
        <r>
          <rPr>
            <sz val="9"/>
            <color indexed="81"/>
            <rFont val="Tahoma"/>
            <family val="2"/>
          </rPr>
          <t xml:space="preserve">
Assurance locative : Loyer impayé, dégradation ou vacances locatives</t>
        </r>
      </text>
    </comment>
    <comment ref="R53" authorId="0" shapeId="0" xr:uid="{D6DBBA4A-11AD-BA47-A1BB-90551BD45C76}">
      <text>
        <r>
          <rPr>
            <b/>
            <sz val="9"/>
            <color indexed="81"/>
            <rFont val="Tahoma"/>
            <family val="2"/>
          </rPr>
          <t>Bruno Lagorce:</t>
        </r>
        <r>
          <rPr>
            <sz val="9"/>
            <color indexed="81"/>
            <rFont val="Tahoma"/>
            <family val="2"/>
          </rPr>
          <t xml:space="preserve">
Assurance propriétaire non occupant</t>
        </r>
      </text>
    </comment>
    <comment ref="S53" authorId="0" shapeId="0" xr:uid="{2F04B557-ECC1-C44F-9925-806658817547}">
      <text>
        <r>
          <rPr>
            <b/>
            <sz val="9"/>
            <color indexed="81"/>
            <rFont val="Tahoma"/>
            <family val="2"/>
          </rPr>
          <t>Bruno Lagorce:</t>
        </r>
        <r>
          <rPr>
            <sz val="9"/>
            <color indexed="81"/>
            <rFont val="Tahoma"/>
            <family val="2"/>
          </rPr>
          <t xml:space="preserve">
Travaux de l'année</t>
        </r>
      </text>
    </comment>
  </commentList>
</comments>
</file>

<file path=xl/sharedStrings.xml><?xml version="1.0" encoding="utf-8"?>
<sst xmlns="http://schemas.openxmlformats.org/spreadsheetml/2006/main" count="148" uniqueCount="109">
  <si>
    <t>REVENUS ET PATRIMOINE</t>
  </si>
  <si>
    <t>Compte Courant</t>
  </si>
  <si>
    <t>Précaution</t>
  </si>
  <si>
    <t>Salaire</t>
  </si>
  <si>
    <t>Pleine propriété</t>
  </si>
  <si>
    <t>Résidence principale</t>
  </si>
  <si>
    <t>I. REVENUS</t>
  </si>
  <si>
    <t>Livret A</t>
  </si>
  <si>
    <t>Pension</t>
  </si>
  <si>
    <t>Nue-propriété</t>
  </si>
  <si>
    <t>Résidence secondaire</t>
  </si>
  <si>
    <t>Commun</t>
  </si>
  <si>
    <t>LDDS</t>
  </si>
  <si>
    <t>BIC</t>
  </si>
  <si>
    <t>Usufruit</t>
  </si>
  <si>
    <t>Immobilier locatif nu</t>
  </si>
  <si>
    <t xml:space="preserve">Montant de vos revenus annuels nets (en €) : </t>
  </si>
  <si>
    <t>Compte sur Livret</t>
  </si>
  <si>
    <t>BNC</t>
  </si>
  <si>
    <t>Indivision</t>
  </si>
  <si>
    <t>Immobilier locatif meublé</t>
  </si>
  <si>
    <t>LEP</t>
  </si>
  <si>
    <t>CAF</t>
  </si>
  <si>
    <t>SCPI</t>
  </si>
  <si>
    <t xml:space="preserve">Détail des revenus </t>
  </si>
  <si>
    <t>Eurocompte Jeune</t>
  </si>
  <si>
    <t>Revenu foncier</t>
  </si>
  <si>
    <t>Terrain</t>
  </si>
  <si>
    <t>Nature ou origine</t>
  </si>
  <si>
    <t>Montant mensuel (en €)</t>
  </si>
  <si>
    <t>Détenteur</t>
  </si>
  <si>
    <t>Observations</t>
  </si>
  <si>
    <t>Livret Jeune</t>
  </si>
  <si>
    <t>Revenu BIC LMNP</t>
  </si>
  <si>
    <t>Immobilier professionnel</t>
  </si>
  <si>
    <t>Livret Orange</t>
  </si>
  <si>
    <t>Revenus mobilier</t>
  </si>
  <si>
    <t>SCI IR</t>
  </si>
  <si>
    <t>Livret Casden</t>
  </si>
  <si>
    <t>Pension retraite</t>
  </si>
  <si>
    <t>SCI IS</t>
  </si>
  <si>
    <t>LEL</t>
  </si>
  <si>
    <t>Pension alimentaire</t>
  </si>
  <si>
    <t>Société Autre</t>
  </si>
  <si>
    <t>CEL</t>
  </si>
  <si>
    <t>Dividende</t>
  </si>
  <si>
    <t>Assurance Vie</t>
  </si>
  <si>
    <t>AV</t>
  </si>
  <si>
    <t>Contrat de Capitalisation</t>
  </si>
  <si>
    <t>Moyen terme</t>
  </si>
  <si>
    <t>Compte à terme</t>
  </si>
  <si>
    <t xml:space="preserve">Impôt sur la fortune immobilière : </t>
  </si>
  <si>
    <t>Compte Titres</t>
  </si>
  <si>
    <t>II. PATRIMOINE</t>
  </si>
  <si>
    <t>FCPI</t>
  </si>
  <si>
    <t>bloqué</t>
  </si>
  <si>
    <t>FIP</t>
  </si>
  <si>
    <t xml:space="preserve">Montant total des actifs estimé (en €) : </t>
  </si>
  <si>
    <t>PEA</t>
  </si>
  <si>
    <t>PEE</t>
  </si>
  <si>
    <t xml:space="preserve">Patrimoine financier </t>
  </si>
  <si>
    <t>Montant mobilisable</t>
  </si>
  <si>
    <t>Epargne Bancaire</t>
  </si>
  <si>
    <t>PEL</t>
  </si>
  <si>
    <t>Epargne Assurance vie</t>
  </si>
  <si>
    <t>Parts Sociales</t>
  </si>
  <si>
    <t xml:space="preserve">Montant du patrimoine financier (en €) : </t>
  </si>
  <si>
    <t>Epargne Salariale</t>
  </si>
  <si>
    <t>PERin</t>
  </si>
  <si>
    <t>Retraite</t>
  </si>
  <si>
    <t>Epargne Financier</t>
  </si>
  <si>
    <t>PERP</t>
  </si>
  <si>
    <t>Détail du patrimoine financier</t>
  </si>
  <si>
    <t>Loi Madelin</t>
  </si>
  <si>
    <t>Désignation</t>
  </si>
  <si>
    <t>Organisme</t>
  </si>
  <si>
    <t>Valeur actuelle</t>
  </si>
  <si>
    <t>Mode de détention</t>
  </si>
  <si>
    <t>Date d'ouverture</t>
  </si>
  <si>
    <t>Versements programmés</t>
  </si>
  <si>
    <t>Corem</t>
  </si>
  <si>
    <t>Préfon</t>
  </si>
  <si>
    <t>PERCO</t>
  </si>
  <si>
    <t>Autre</t>
  </si>
  <si>
    <t>Patrimoine Immobilier</t>
  </si>
  <si>
    <t>Patrimoine mobilisable</t>
  </si>
  <si>
    <t>Usage</t>
  </si>
  <si>
    <t xml:space="preserve">Montant du patrimoine immobilier (en €) : </t>
  </si>
  <si>
    <t>Locatif</t>
  </si>
  <si>
    <t>Parts de société</t>
  </si>
  <si>
    <t xml:space="preserve">Détail du patrimoine immobilier </t>
  </si>
  <si>
    <t>CHARGES LOCATIVES</t>
  </si>
  <si>
    <t>Type</t>
  </si>
  <si>
    <t>Date d'aquisition</t>
  </si>
  <si>
    <t>Valeur d'aquisition</t>
  </si>
  <si>
    <t xml:space="preserve">Valeur actuelle </t>
  </si>
  <si>
    <t>Loyer annuel</t>
  </si>
  <si>
    <t>Charges annuelles</t>
  </si>
  <si>
    <t>Loyer net</t>
  </si>
  <si>
    <t>Rendement</t>
  </si>
  <si>
    <t>TF</t>
  </si>
  <si>
    <t>CC</t>
  </si>
  <si>
    <t>Gestion loc</t>
  </si>
  <si>
    <t>Ass. Loc</t>
  </si>
  <si>
    <t>PNO</t>
  </si>
  <si>
    <t>Travaux</t>
  </si>
  <si>
    <t>Autres</t>
  </si>
  <si>
    <t>Estimer la valeur d'un bien :</t>
  </si>
  <si>
    <t>https://www.meilleursagents.com/prix-immobilier/toulouse-31000/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</si>
</sst>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4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2"/>
      <color theme="1" tint="0.499984740745262"/>
      <name val="Aptos Narrow"/>
      <family val="2"/>
      <scheme val="minor"/>
    </font>
    <font>
      <b/>
      <sz val="12"/>
      <color theme="1" tint="0.499984740745262"/>
      <name val="Aptos Narrow"/>
      <family val="2"/>
      <scheme val="minor"/>
    </font>
    <font>
      <b/>
      <i/>
      <sz val="12"/>
      <color theme="1" tint="0.249977111117893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39A6D"/>
        <bgColor indexed="64"/>
      </patternFill>
    </fill>
    <fill>
      <patternFill patternType="solid">
        <fgColor rgb="FF264A7D"/>
        <bgColor indexed="64"/>
      </patternFill>
    </fill>
    <fill>
      <patternFill patternType="solid">
        <fgColor theme="3" tint="0.89999084444715716"/>
        <bgColor theme="4" tint="0.7999816888943144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1454817346722"/>
      </bottom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164" fontId="2" fillId="2" borderId="1" xfId="2" applyNumberFormat="1" applyAlignment="1">
      <alignment horizontal="center"/>
    </xf>
    <xf numFmtId="9" fontId="7" fillId="0" borderId="0" xfId="1" applyFont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center"/>
      <protection locked="0"/>
    </xf>
    <xf numFmtId="164" fontId="4" fillId="0" borderId="13" xfId="0" applyNumberFormat="1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2" fillId="2" borderId="1" xfId="2" applyProtection="1">
      <protection locked="0"/>
    </xf>
    <xf numFmtId="164" fontId="8" fillId="0" borderId="0" xfId="0" applyNumberFormat="1" applyFont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9" fillId="0" borderId="0" xfId="0" applyFont="1"/>
    <xf numFmtId="49" fontId="4" fillId="0" borderId="3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2" fillId="0" borderId="0" xfId="2" applyFill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 vertical="center"/>
    </xf>
    <xf numFmtId="164" fontId="2" fillId="2" borderId="17" xfId="2" applyNumberFormat="1" applyBorder="1" applyAlignment="1">
      <alignment horizontal="center"/>
    </xf>
    <xf numFmtId="164" fontId="4" fillId="3" borderId="4" xfId="0" applyNumberFormat="1" applyFont="1" applyFill="1" applyBorder="1" applyAlignment="1" applyProtection="1">
      <alignment horizontal="center"/>
      <protection locked="0"/>
    </xf>
    <xf numFmtId="164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164" fontId="9" fillId="3" borderId="4" xfId="0" applyNumberFormat="1" applyFont="1" applyFill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164" fontId="9" fillId="0" borderId="4" xfId="0" applyNumberFormat="1" applyFont="1" applyBorder="1" applyAlignment="1" applyProtection="1">
      <alignment horizontal="left"/>
      <protection locked="0"/>
    </xf>
    <xf numFmtId="16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0" fillId="4" borderId="0" xfId="0" applyFill="1"/>
    <xf numFmtId="164" fontId="12" fillId="0" borderId="18" xfId="0" applyNumberFormat="1" applyFont="1" applyBorder="1" applyAlignment="1">
      <alignment horizontal="center"/>
    </xf>
    <xf numFmtId="10" fontId="12" fillId="0" borderId="18" xfId="0" applyNumberFormat="1" applyFont="1" applyBorder="1" applyAlignment="1">
      <alignment horizontal="center"/>
    </xf>
    <xf numFmtId="0" fontId="6" fillId="5" borderId="0" xfId="0" applyFont="1" applyFill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16" fillId="6" borderId="0" xfId="0" applyFont="1" applyFill="1"/>
    <xf numFmtId="0" fontId="4" fillId="7" borderId="2" xfId="0" applyFont="1" applyFill="1" applyBorder="1" applyAlignment="1" applyProtection="1">
      <alignment horizontal="center"/>
      <protection locked="0"/>
    </xf>
    <xf numFmtId="164" fontId="4" fillId="7" borderId="3" xfId="0" applyNumberFormat="1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/>
      <protection locked="0"/>
    </xf>
    <xf numFmtId="0" fontId="4" fillId="7" borderId="6" xfId="0" applyFont="1" applyFill="1" applyBorder="1" applyAlignment="1" applyProtection="1">
      <alignment horizontal="left"/>
      <protection locked="0"/>
    </xf>
    <xf numFmtId="0" fontId="4" fillId="7" borderId="7" xfId="0" applyFont="1" applyFill="1" applyBorder="1" applyAlignment="1" applyProtection="1">
      <alignment horizontal="left"/>
      <protection locked="0"/>
    </xf>
    <xf numFmtId="0" fontId="4" fillId="7" borderId="8" xfId="0" applyFont="1" applyFill="1" applyBorder="1" applyAlignment="1" applyProtection="1">
      <alignment horizontal="left"/>
      <protection locked="0"/>
    </xf>
    <xf numFmtId="0" fontId="4" fillId="7" borderId="9" xfId="0" applyFont="1" applyFill="1" applyBorder="1" applyAlignment="1" applyProtection="1">
      <alignment horizontal="left"/>
      <protection locked="0"/>
    </xf>
    <xf numFmtId="0" fontId="4" fillId="7" borderId="10" xfId="0" applyFont="1" applyFill="1" applyBorder="1" applyAlignment="1" applyProtection="1">
      <alignment horizontal="center"/>
      <protection locked="0"/>
    </xf>
    <xf numFmtId="164" fontId="4" fillId="7" borderId="11" xfId="0" applyNumberFormat="1" applyFont="1" applyFill="1" applyBorder="1" applyAlignment="1" applyProtection="1">
      <alignment horizontal="center"/>
      <protection locked="0"/>
    </xf>
    <xf numFmtId="0" fontId="4" fillId="7" borderId="11" xfId="0" applyFont="1" applyFill="1" applyBorder="1" applyAlignment="1" applyProtection="1">
      <alignment horizontal="center"/>
      <protection locked="0"/>
    </xf>
    <xf numFmtId="164" fontId="2" fillId="8" borderId="1" xfId="2" applyNumberFormat="1" applyFill="1" applyAlignment="1">
      <alignment horizontal="center"/>
    </xf>
    <xf numFmtId="49" fontId="4" fillId="7" borderId="3" xfId="0" applyNumberFormat="1" applyFont="1" applyFill="1" applyBorder="1" applyAlignment="1" applyProtection="1">
      <alignment horizontal="center"/>
      <protection locked="0"/>
    </xf>
    <xf numFmtId="49" fontId="4" fillId="7" borderId="4" xfId="0" applyNumberFormat="1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14" fontId="4" fillId="7" borderId="3" xfId="0" applyNumberFormat="1" applyFont="1" applyFill="1" applyBorder="1" applyAlignment="1" applyProtection="1">
      <alignment horizontal="center"/>
      <protection locked="0"/>
    </xf>
    <xf numFmtId="164" fontId="4" fillId="7" borderId="4" xfId="0" applyNumberFormat="1" applyFon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13" fillId="8" borderId="18" xfId="0" applyFont="1" applyFill="1" applyBorder="1" applyAlignment="1">
      <alignment horizontal="center"/>
    </xf>
    <xf numFmtId="0" fontId="5" fillId="8" borderId="18" xfId="3" applyFill="1" applyBorder="1"/>
    <xf numFmtId="0" fontId="0" fillId="8" borderId="18" xfId="0" applyFill="1" applyBorder="1"/>
  </cellXfs>
  <cellStyles count="4">
    <cellStyle name="Lien hypertexte" xfId="3" builtinId="8"/>
    <cellStyle name="Normal" xfId="0" builtinId="0"/>
    <cellStyle name="Pourcentage" xfId="1" builtinId="5"/>
    <cellStyle name="Sortie" xfId="2" builtinId="21"/>
  </cellStyles>
  <dxfs count="9">
    <dxf>
      <fill>
        <patternFill>
          <bgColor theme="1" tint="0.34998626667073579"/>
        </patternFill>
      </fill>
    </dxf>
    <dxf>
      <fill>
        <patternFill>
          <bgColor theme="1" tint="0.24994659260841701"/>
        </patternFill>
      </fill>
    </dxf>
    <dxf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39A6D"/>
      <color rgb="FFFFFFFF"/>
      <color rgb="FF264A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</xdr:colOff>
      <xdr:row>0</xdr:row>
      <xdr:rowOff>139700</xdr:rowOff>
    </xdr:from>
    <xdr:to>
      <xdr:col>6</xdr:col>
      <xdr:colOff>469900</xdr:colOff>
      <xdr:row>4</xdr:row>
      <xdr:rowOff>138977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AD9AD1-540B-A243-88CE-CDD5F3C39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0600" y="139700"/>
          <a:ext cx="5054600" cy="9263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amien/SynologyDrive/MERAL%20CONSEIL/RIC%20Filianse%20V4.xlsm" TargetMode="External"/><Relationship Id="rId1" Type="http://schemas.openxmlformats.org/officeDocument/2006/relationships/externalLinkPath" Target="/Users/damien/SynologyDrive/MERAL%20CONSEIL/RIC%20Filianse%20V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é"/>
      <sheetName val="Filianse"/>
      <sheetName val="Identification"/>
      <sheetName val="Revenus et Patrimoine"/>
      <sheetName val="Fiscalité"/>
      <sheetName val="Bareme"/>
      <sheetName val="Crédits-charges-objectifs"/>
      <sheetName val="Fiche budgétaire"/>
      <sheetName val="Etude-cas"/>
      <sheetName val="Pré-étude"/>
      <sheetName val="Copie-Bilan"/>
      <sheetName val="Tableau_Amortisseme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meilleursagents.com/prix-immobilier/toulouse-31000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853A7-CF42-0E46-846F-83D612E9FF20}">
  <dimension ref="B1:AF81"/>
  <sheetViews>
    <sheetView tabSelected="1" workbookViewId="0">
      <selection activeCell="G12" sqref="G12"/>
    </sheetView>
  </sheetViews>
  <sheetFormatPr baseColWidth="10" defaultRowHeight="16" x14ac:dyDescent="0.2"/>
  <cols>
    <col min="2" max="2" width="40.5" customWidth="1"/>
    <col min="3" max="3" width="26.1640625" customWidth="1"/>
    <col min="4" max="4" width="20.83203125" customWidth="1"/>
    <col min="5" max="5" width="19.83203125" customWidth="1"/>
    <col min="6" max="6" width="21.6640625" customWidth="1"/>
    <col min="7" max="7" width="40" customWidth="1"/>
    <col min="8" max="9" width="23.1640625" customWidth="1"/>
    <col min="10" max="10" width="18.5" customWidth="1"/>
    <col min="13" max="13" width="52.1640625" customWidth="1"/>
    <col min="14" max="19" width="13.1640625" customWidth="1"/>
    <col min="26" max="26" width="15.33203125" customWidth="1"/>
    <col min="27" max="27" width="22.5" customWidth="1"/>
    <col min="28" max="28" width="22.6640625" customWidth="1"/>
    <col min="29" max="29" width="15.1640625" customWidth="1"/>
    <col min="30" max="31" width="11.1640625" customWidth="1"/>
  </cols>
  <sheetData>
    <row r="1" spans="2:32" ht="22" x14ac:dyDescent="0.3">
      <c r="B1" s="38" t="s">
        <v>0</v>
      </c>
      <c r="Z1" t="str">
        <f>IF([1]Identification!C8&lt;&gt;"",[1]Identification!C8,"Investisseur 1")</f>
        <v>Investisseur 1</v>
      </c>
      <c r="AA1" t="s">
        <v>1</v>
      </c>
      <c r="AB1" t="s">
        <v>2</v>
      </c>
      <c r="AD1" t="s">
        <v>3</v>
      </c>
      <c r="AE1" t="s">
        <v>4</v>
      </c>
      <c r="AF1" t="s">
        <v>5</v>
      </c>
    </row>
    <row r="2" spans="2:32" ht="19" x14ac:dyDescent="0.25">
      <c r="B2" s="47" t="s">
        <v>6</v>
      </c>
      <c r="Z2" t="str">
        <f>IF([1]Identification!E8&lt;&gt;"",[1]Identification!E8,"Investisseur 2")</f>
        <v>Investisseur 2</v>
      </c>
      <c r="AA2" t="s">
        <v>7</v>
      </c>
      <c r="AB2" t="s">
        <v>2</v>
      </c>
      <c r="AD2" t="s">
        <v>8</v>
      </c>
      <c r="AE2" t="s">
        <v>9</v>
      </c>
      <c r="AF2" t="s">
        <v>10</v>
      </c>
    </row>
    <row r="3" spans="2:32" x14ac:dyDescent="0.2">
      <c r="Z3" t="s">
        <v>11</v>
      </c>
      <c r="AA3" t="s">
        <v>12</v>
      </c>
      <c r="AB3" t="s">
        <v>2</v>
      </c>
      <c r="AD3" t="s">
        <v>13</v>
      </c>
      <c r="AE3" t="s">
        <v>14</v>
      </c>
      <c r="AF3" t="s">
        <v>15</v>
      </c>
    </row>
    <row r="4" spans="2:32" x14ac:dyDescent="0.2">
      <c r="B4" t="s">
        <v>16</v>
      </c>
      <c r="C4" s="1">
        <f>SUM(C8:C13)*12</f>
        <v>0</v>
      </c>
      <c r="AA4" t="s">
        <v>17</v>
      </c>
      <c r="AB4" t="s">
        <v>2</v>
      </c>
      <c r="AD4" t="s">
        <v>18</v>
      </c>
      <c r="AE4" t="s">
        <v>19</v>
      </c>
      <c r="AF4" t="s">
        <v>20</v>
      </c>
    </row>
    <row r="5" spans="2:32" x14ac:dyDescent="0.2">
      <c r="AA5" t="s">
        <v>21</v>
      </c>
      <c r="AB5" t="s">
        <v>2</v>
      </c>
      <c r="AD5" t="s">
        <v>22</v>
      </c>
      <c r="AF5" t="s">
        <v>23</v>
      </c>
    </row>
    <row r="6" spans="2:32" x14ac:dyDescent="0.2">
      <c r="B6" t="s">
        <v>24</v>
      </c>
      <c r="AA6" t="s">
        <v>25</v>
      </c>
      <c r="AB6" t="s">
        <v>2</v>
      </c>
      <c r="AD6" t="s">
        <v>26</v>
      </c>
      <c r="AF6" t="s">
        <v>27</v>
      </c>
    </row>
    <row r="7" spans="2:32" x14ac:dyDescent="0.2">
      <c r="B7" s="39" t="s">
        <v>28</v>
      </c>
      <c r="C7" s="40" t="s">
        <v>29</v>
      </c>
      <c r="D7" s="41" t="s">
        <v>30</v>
      </c>
      <c r="E7" s="42" t="s">
        <v>31</v>
      </c>
      <c r="F7" s="43"/>
      <c r="AA7" t="s">
        <v>32</v>
      </c>
      <c r="AB7" t="s">
        <v>2</v>
      </c>
      <c r="AD7" t="s">
        <v>33</v>
      </c>
      <c r="AF7" t="s">
        <v>34</v>
      </c>
    </row>
    <row r="8" spans="2:32" x14ac:dyDescent="0.2">
      <c r="B8" s="48"/>
      <c r="C8" s="49"/>
      <c r="D8" s="50"/>
      <c r="E8" s="51"/>
      <c r="F8" s="52"/>
      <c r="G8" s="2" t="str">
        <f>IF(C8&lt;&gt;"",C8*12/$C$4,"")</f>
        <v/>
      </c>
      <c r="AA8" t="s">
        <v>35</v>
      </c>
      <c r="AB8" t="s">
        <v>2</v>
      </c>
      <c r="AD8" t="s">
        <v>36</v>
      </c>
      <c r="AF8" t="s">
        <v>37</v>
      </c>
    </row>
    <row r="9" spans="2:32" x14ac:dyDescent="0.2">
      <c r="B9" s="3"/>
      <c r="C9" s="4"/>
      <c r="D9" s="5"/>
      <c r="E9" s="6"/>
      <c r="F9" s="7"/>
      <c r="G9" s="2" t="str">
        <f t="shared" ref="G9:G13" si="0">IF(C9&lt;&gt;"",C9*12/$C$4,"")</f>
        <v/>
      </c>
      <c r="AA9" t="s">
        <v>38</v>
      </c>
      <c r="AB9" t="s">
        <v>2</v>
      </c>
      <c r="AD9" t="s">
        <v>39</v>
      </c>
      <c r="AF9" t="s">
        <v>40</v>
      </c>
    </row>
    <row r="10" spans="2:32" x14ac:dyDescent="0.2">
      <c r="B10" s="48"/>
      <c r="C10" s="49"/>
      <c r="D10" s="50"/>
      <c r="E10" s="53"/>
      <c r="F10" s="54"/>
      <c r="G10" s="2" t="str">
        <f t="shared" si="0"/>
        <v/>
      </c>
      <c r="AA10" t="s">
        <v>41</v>
      </c>
      <c r="AB10" t="s">
        <v>2</v>
      </c>
      <c r="AD10" t="s">
        <v>42</v>
      </c>
      <c r="AF10" t="s">
        <v>43</v>
      </c>
    </row>
    <row r="11" spans="2:32" x14ac:dyDescent="0.2">
      <c r="B11" s="3"/>
      <c r="C11" s="4"/>
      <c r="D11" s="5"/>
      <c r="E11" s="6"/>
      <c r="F11" s="7"/>
      <c r="G11" s="2" t="str">
        <f t="shared" si="0"/>
        <v/>
      </c>
      <c r="AA11" t="s">
        <v>44</v>
      </c>
      <c r="AB11" t="s">
        <v>2</v>
      </c>
      <c r="AD11" t="s">
        <v>45</v>
      </c>
    </row>
    <row r="12" spans="2:32" x14ac:dyDescent="0.2">
      <c r="B12" s="55"/>
      <c r="C12" s="56"/>
      <c r="D12" s="57"/>
      <c r="E12" s="53"/>
      <c r="F12" s="54"/>
      <c r="G12" s="2" t="str">
        <f t="shared" si="0"/>
        <v/>
      </c>
      <c r="AA12" t="s">
        <v>46</v>
      </c>
      <c r="AB12" t="s">
        <v>47</v>
      </c>
    </row>
    <row r="13" spans="2:32" x14ac:dyDescent="0.2">
      <c r="B13" s="8"/>
      <c r="C13" s="9"/>
      <c r="D13" s="10"/>
      <c r="E13" s="11"/>
      <c r="F13" s="12"/>
      <c r="G13" s="2" t="str">
        <f t="shared" si="0"/>
        <v/>
      </c>
      <c r="AA13" t="s">
        <v>48</v>
      </c>
      <c r="AB13" t="s">
        <v>49</v>
      </c>
    </row>
    <row r="14" spans="2:32" x14ac:dyDescent="0.2">
      <c r="AA14" t="s">
        <v>50</v>
      </c>
      <c r="AB14" t="s">
        <v>49</v>
      </c>
    </row>
    <row r="15" spans="2:32" x14ac:dyDescent="0.2">
      <c r="D15" s="13" t="s">
        <v>51</v>
      </c>
      <c r="E15" s="14"/>
      <c r="AA15" t="s">
        <v>52</v>
      </c>
      <c r="AB15" t="s">
        <v>49</v>
      </c>
    </row>
    <row r="16" spans="2:32" ht="19" x14ac:dyDescent="0.25">
      <c r="B16" s="47" t="s">
        <v>53</v>
      </c>
      <c r="AA16" t="s">
        <v>54</v>
      </c>
      <c r="AB16" t="s">
        <v>49</v>
      </c>
      <c r="AC16" t="s">
        <v>55</v>
      </c>
    </row>
    <row r="17" spans="2:29" x14ac:dyDescent="0.2">
      <c r="AA17" t="s">
        <v>56</v>
      </c>
      <c r="AB17" t="s">
        <v>49</v>
      </c>
      <c r="AC17" t="s">
        <v>55</v>
      </c>
    </row>
    <row r="18" spans="2:29" x14ac:dyDescent="0.2">
      <c r="B18" t="s">
        <v>57</v>
      </c>
      <c r="C18" s="1">
        <f>C22+C50</f>
        <v>0</v>
      </c>
      <c r="AA18" t="s">
        <v>58</v>
      </c>
      <c r="AB18" t="s">
        <v>49</v>
      </c>
    </row>
    <row r="19" spans="2:29" x14ac:dyDescent="0.2">
      <c r="F19" s="15">
        <f>SUM(F20:F23)</f>
        <v>0</v>
      </c>
      <c r="AA19" t="s">
        <v>59</v>
      </c>
      <c r="AB19" t="s">
        <v>49</v>
      </c>
      <c r="AC19" t="s">
        <v>55</v>
      </c>
    </row>
    <row r="20" spans="2:29" ht="19" x14ac:dyDescent="0.25">
      <c r="B20" s="47" t="s">
        <v>60</v>
      </c>
      <c r="E20" s="16" t="s">
        <v>61</v>
      </c>
      <c r="F20" s="58"/>
      <c r="G20" t="s">
        <v>62</v>
      </c>
      <c r="AA20" t="s">
        <v>63</v>
      </c>
      <c r="AB20" t="s">
        <v>49</v>
      </c>
    </row>
    <row r="21" spans="2:29" x14ac:dyDescent="0.2">
      <c r="E21" s="16"/>
      <c r="F21" s="58"/>
      <c r="G21" t="s">
        <v>64</v>
      </c>
      <c r="AA21" t="s">
        <v>65</v>
      </c>
      <c r="AB21" t="s">
        <v>49</v>
      </c>
    </row>
    <row r="22" spans="2:29" x14ac:dyDescent="0.2">
      <c r="B22" t="s">
        <v>66</v>
      </c>
      <c r="C22" s="1">
        <f>SUM(D26:D46)</f>
        <v>0</v>
      </c>
      <c r="E22" s="16"/>
      <c r="F22" s="58"/>
      <c r="G22" t="s">
        <v>67</v>
      </c>
      <c r="AA22" t="s">
        <v>68</v>
      </c>
      <c r="AB22" t="s">
        <v>69</v>
      </c>
      <c r="AC22" t="s">
        <v>55</v>
      </c>
    </row>
    <row r="23" spans="2:29" x14ac:dyDescent="0.2">
      <c r="E23" s="16"/>
      <c r="F23" s="58"/>
      <c r="G23" t="s">
        <v>70</v>
      </c>
      <c r="AA23" t="s">
        <v>71</v>
      </c>
      <c r="AB23" t="s">
        <v>69</v>
      </c>
      <c r="AC23" t="s">
        <v>55</v>
      </c>
    </row>
    <row r="24" spans="2:29" x14ac:dyDescent="0.2">
      <c r="B24" s="17" t="s">
        <v>72</v>
      </c>
      <c r="AA24" t="s">
        <v>73</v>
      </c>
      <c r="AB24" t="s">
        <v>69</v>
      </c>
      <c r="AC24" t="s">
        <v>55</v>
      </c>
    </row>
    <row r="25" spans="2:29" x14ac:dyDescent="0.2">
      <c r="B25" s="44" t="s">
        <v>74</v>
      </c>
      <c r="C25" s="45" t="s">
        <v>75</v>
      </c>
      <c r="D25" s="45" t="s">
        <v>76</v>
      </c>
      <c r="E25" s="44" t="s">
        <v>30</v>
      </c>
      <c r="F25" s="45" t="s">
        <v>77</v>
      </c>
      <c r="G25" s="45" t="s">
        <v>31</v>
      </c>
      <c r="H25" s="64" t="s">
        <v>78</v>
      </c>
      <c r="I25" s="45" t="s">
        <v>79</v>
      </c>
      <c r="AA25" t="s">
        <v>80</v>
      </c>
      <c r="AB25" t="s">
        <v>69</v>
      </c>
      <c r="AC25" t="s">
        <v>55</v>
      </c>
    </row>
    <row r="26" spans="2:29" x14ac:dyDescent="0.2">
      <c r="B26" s="48"/>
      <c r="C26" s="50"/>
      <c r="D26" s="49"/>
      <c r="E26" s="50"/>
      <c r="F26" s="50"/>
      <c r="G26" s="59"/>
      <c r="H26" s="60"/>
      <c r="I26" s="49"/>
      <c r="AA26" t="s">
        <v>81</v>
      </c>
      <c r="AB26" t="s">
        <v>69</v>
      </c>
      <c r="AC26" t="s">
        <v>55</v>
      </c>
    </row>
    <row r="27" spans="2:29" x14ac:dyDescent="0.2">
      <c r="B27" s="3"/>
      <c r="C27" s="5"/>
      <c r="D27" s="4"/>
      <c r="E27" s="5"/>
      <c r="F27" s="5"/>
      <c r="G27" s="18"/>
      <c r="H27" s="19"/>
      <c r="I27" s="4"/>
      <c r="AA27" t="s">
        <v>82</v>
      </c>
      <c r="AB27" t="s">
        <v>69</v>
      </c>
      <c r="AC27" t="s">
        <v>55</v>
      </c>
    </row>
    <row r="28" spans="2:29" x14ac:dyDescent="0.2">
      <c r="B28" s="48"/>
      <c r="C28" s="50"/>
      <c r="D28" s="49"/>
      <c r="E28" s="50"/>
      <c r="F28" s="50"/>
      <c r="G28" s="59"/>
      <c r="H28" s="60"/>
      <c r="I28" s="49"/>
      <c r="AA28" t="s">
        <v>83</v>
      </c>
      <c r="AB28" t="s">
        <v>49</v>
      </c>
      <c r="AC28" t="s">
        <v>55</v>
      </c>
    </row>
    <row r="29" spans="2:29" x14ac:dyDescent="0.2">
      <c r="B29" s="3"/>
      <c r="C29" s="5"/>
      <c r="D29" s="4"/>
      <c r="E29" s="5"/>
      <c r="F29" s="5"/>
      <c r="G29" s="18"/>
      <c r="H29" s="19"/>
      <c r="I29" s="4"/>
    </row>
    <row r="30" spans="2:29" x14ac:dyDescent="0.2">
      <c r="B30" s="48"/>
      <c r="C30" s="50"/>
      <c r="D30" s="49"/>
      <c r="E30" s="50"/>
      <c r="F30" s="50"/>
      <c r="G30" s="59"/>
      <c r="H30" s="60"/>
      <c r="I30" s="49"/>
    </row>
    <row r="31" spans="2:29" x14ac:dyDescent="0.2">
      <c r="B31" s="3"/>
      <c r="C31" s="5"/>
      <c r="D31" s="4"/>
      <c r="E31" s="5"/>
      <c r="F31" s="5"/>
      <c r="G31" s="18"/>
      <c r="H31" s="19"/>
      <c r="I31" s="4"/>
    </row>
    <row r="32" spans="2:29" x14ac:dyDescent="0.2">
      <c r="B32" s="48"/>
      <c r="C32" s="50"/>
      <c r="D32" s="49"/>
      <c r="E32" s="50"/>
      <c r="F32" s="50"/>
      <c r="G32" s="59"/>
      <c r="H32" s="60"/>
      <c r="I32" s="49"/>
    </row>
    <row r="33" spans="2:9" x14ac:dyDescent="0.2">
      <c r="B33" s="3"/>
      <c r="C33" s="5"/>
      <c r="D33" s="4"/>
      <c r="E33" s="5"/>
      <c r="F33" s="5"/>
      <c r="G33" s="18"/>
      <c r="H33" s="19"/>
      <c r="I33" s="4"/>
    </row>
    <row r="34" spans="2:9" x14ac:dyDescent="0.2">
      <c r="B34" s="48"/>
      <c r="C34" s="50"/>
      <c r="D34" s="49"/>
      <c r="E34" s="50"/>
      <c r="F34" s="50"/>
      <c r="G34" s="59"/>
      <c r="H34" s="60"/>
      <c r="I34" s="49"/>
    </row>
    <row r="35" spans="2:9" x14ac:dyDescent="0.2">
      <c r="B35" s="3"/>
      <c r="C35" s="5"/>
      <c r="D35" s="4"/>
      <c r="E35" s="5"/>
      <c r="F35" s="5"/>
      <c r="G35" s="18"/>
      <c r="H35" s="19"/>
      <c r="I35" s="4"/>
    </row>
    <row r="36" spans="2:9" x14ac:dyDescent="0.2">
      <c r="B36" s="48"/>
      <c r="C36" s="50"/>
      <c r="D36" s="49"/>
      <c r="E36" s="50"/>
      <c r="F36" s="50"/>
      <c r="G36" s="59"/>
      <c r="H36" s="60"/>
      <c r="I36" s="49"/>
    </row>
    <row r="37" spans="2:9" x14ac:dyDescent="0.2">
      <c r="B37" s="3"/>
      <c r="C37" s="5"/>
      <c r="D37" s="4"/>
      <c r="E37" s="5"/>
      <c r="F37" s="5"/>
      <c r="G37" s="18"/>
      <c r="H37" s="19"/>
      <c r="I37" s="4"/>
    </row>
    <row r="38" spans="2:9" x14ac:dyDescent="0.2">
      <c r="B38" s="48"/>
      <c r="C38" s="50"/>
      <c r="D38" s="49"/>
      <c r="E38" s="50"/>
      <c r="F38" s="50"/>
      <c r="G38" s="59"/>
      <c r="H38" s="60"/>
      <c r="I38" s="49"/>
    </row>
    <row r="39" spans="2:9" x14ac:dyDescent="0.2">
      <c r="B39" s="3"/>
      <c r="C39" s="5"/>
      <c r="D39" s="4"/>
      <c r="E39" s="5"/>
      <c r="F39" s="5"/>
      <c r="G39" s="18"/>
      <c r="H39" s="19"/>
      <c r="I39" s="4"/>
    </row>
    <row r="40" spans="2:9" x14ac:dyDescent="0.2">
      <c r="B40" s="48"/>
      <c r="C40" s="50"/>
      <c r="D40" s="49"/>
      <c r="E40" s="50"/>
      <c r="F40" s="50"/>
      <c r="G40" s="59"/>
      <c r="H40" s="60"/>
      <c r="I40" s="49"/>
    </row>
    <row r="41" spans="2:9" x14ac:dyDescent="0.2">
      <c r="B41" s="3"/>
      <c r="C41" s="5"/>
      <c r="D41" s="4"/>
      <c r="E41" s="5"/>
      <c r="F41" s="5"/>
      <c r="G41" s="18"/>
      <c r="H41" s="19"/>
      <c r="I41" s="4"/>
    </row>
    <row r="42" spans="2:9" x14ac:dyDescent="0.2">
      <c r="B42" s="48"/>
      <c r="C42" s="50"/>
      <c r="D42" s="49"/>
      <c r="E42" s="50"/>
      <c r="F42" s="50"/>
      <c r="G42" s="59"/>
      <c r="H42" s="60"/>
      <c r="I42" s="49"/>
    </row>
    <row r="43" spans="2:9" x14ac:dyDescent="0.2">
      <c r="B43" s="3"/>
      <c r="C43" s="5"/>
      <c r="D43" s="4"/>
      <c r="E43" s="5"/>
      <c r="F43" s="5"/>
      <c r="G43" s="18"/>
      <c r="H43" s="19"/>
      <c r="I43" s="4"/>
    </row>
    <row r="44" spans="2:9" x14ac:dyDescent="0.2">
      <c r="B44" s="48"/>
      <c r="C44" s="50"/>
      <c r="D44" s="49"/>
      <c r="E44" s="50"/>
      <c r="F44" s="50"/>
      <c r="G44" s="59"/>
      <c r="H44" s="60"/>
      <c r="I44" s="49"/>
    </row>
    <row r="45" spans="2:9" x14ac:dyDescent="0.2">
      <c r="B45" s="3"/>
      <c r="C45" s="5"/>
      <c r="D45" s="4"/>
      <c r="E45" s="5"/>
      <c r="F45" s="5"/>
      <c r="G45" s="18"/>
      <c r="H45" s="19"/>
      <c r="I45" s="4"/>
    </row>
    <row r="46" spans="2:9" x14ac:dyDescent="0.2">
      <c r="B46" s="48"/>
      <c r="C46" s="50"/>
      <c r="D46" s="49"/>
      <c r="E46" s="50"/>
      <c r="F46" s="50"/>
      <c r="G46" s="59"/>
      <c r="H46" s="60"/>
      <c r="I46" s="49"/>
    </row>
    <row r="48" spans="2:9" ht="19" x14ac:dyDescent="0.25">
      <c r="B48" s="47" t="s">
        <v>84</v>
      </c>
      <c r="F48" s="15">
        <f>SUM(F49:F51)</f>
        <v>0</v>
      </c>
    </row>
    <row r="49" spans="2:20" x14ac:dyDescent="0.2">
      <c r="C49" s="20"/>
      <c r="E49" s="21" t="s">
        <v>85</v>
      </c>
      <c r="F49" s="58"/>
      <c r="G49" t="s">
        <v>86</v>
      </c>
    </row>
    <row r="50" spans="2:20" x14ac:dyDescent="0.2">
      <c r="B50" t="s">
        <v>87</v>
      </c>
      <c r="C50" s="22">
        <f>SUM(H54:H63)</f>
        <v>0</v>
      </c>
      <c r="E50" s="21"/>
      <c r="F50" s="58"/>
      <c r="G50" t="s">
        <v>88</v>
      </c>
    </row>
    <row r="51" spans="2:20" x14ac:dyDescent="0.2">
      <c r="E51" s="21"/>
      <c r="F51" s="58"/>
      <c r="G51" t="s">
        <v>89</v>
      </c>
    </row>
    <row r="52" spans="2:20" x14ac:dyDescent="0.2">
      <c r="B52" s="17" t="s">
        <v>90</v>
      </c>
      <c r="N52" s="65" t="s">
        <v>91</v>
      </c>
      <c r="O52" s="65"/>
      <c r="P52" s="65"/>
      <c r="Q52" s="65"/>
      <c r="R52" s="65"/>
      <c r="S52" s="65"/>
      <c r="T52" s="65"/>
    </row>
    <row r="53" spans="2:20" x14ac:dyDescent="0.2">
      <c r="B53" s="46" t="s">
        <v>74</v>
      </c>
      <c r="C53" s="44" t="s">
        <v>92</v>
      </c>
      <c r="D53" s="45" t="s">
        <v>30</v>
      </c>
      <c r="E53" s="45" t="s">
        <v>77</v>
      </c>
      <c r="F53" s="44" t="s">
        <v>93</v>
      </c>
      <c r="G53" s="45" t="s">
        <v>94</v>
      </c>
      <c r="H53" s="46" t="s">
        <v>95</v>
      </c>
      <c r="I53" s="64" t="s">
        <v>96</v>
      </c>
      <c r="J53" s="64" t="s">
        <v>97</v>
      </c>
      <c r="K53" s="64" t="s">
        <v>98</v>
      </c>
      <c r="L53" s="64" t="s">
        <v>99</v>
      </c>
      <c r="M53" s="64" t="s">
        <v>31</v>
      </c>
      <c r="N53" s="64" t="s">
        <v>100</v>
      </c>
      <c r="O53" s="64" t="s">
        <v>101</v>
      </c>
      <c r="P53" s="64" t="s">
        <v>102</v>
      </c>
      <c r="Q53" s="64" t="s">
        <v>103</v>
      </c>
      <c r="R53" s="64" t="s">
        <v>104</v>
      </c>
      <c r="S53" s="64" t="s">
        <v>105</v>
      </c>
      <c r="T53" s="64" t="s">
        <v>106</v>
      </c>
    </row>
    <row r="54" spans="2:20" x14ac:dyDescent="0.2">
      <c r="B54" s="61"/>
      <c r="C54" s="48"/>
      <c r="D54" s="50"/>
      <c r="E54" s="50"/>
      <c r="F54" s="62"/>
      <c r="G54" s="49"/>
      <c r="H54" s="63"/>
      <c r="I54" s="23"/>
      <c r="J54" s="24" t="str">
        <f>IF(SUM(N54:T54)&lt;&gt;0,SUM(N54:T54),"")</f>
        <v/>
      </c>
      <c r="K54" s="24" t="str">
        <f>IF(AND(I54&lt;&gt;0,LEFT(C54,4)&lt;&gt;"Rési"),I54-J54,"")</f>
        <v/>
      </c>
      <c r="L54" s="25" t="str">
        <f>IF(AND(I54&lt;&gt;0,LEFT(C54,4)&lt;&gt;"Rési"),K54/H54,"")</f>
        <v/>
      </c>
      <c r="M54" s="26"/>
      <c r="N54" s="23"/>
      <c r="O54" s="23"/>
      <c r="P54" s="23"/>
      <c r="Q54" s="23"/>
      <c r="R54" s="23"/>
      <c r="S54" s="23"/>
      <c r="T54" s="23"/>
    </row>
    <row r="55" spans="2:20" x14ac:dyDescent="0.2">
      <c r="B55" s="27"/>
      <c r="C55" s="3"/>
      <c r="D55" s="5"/>
      <c r="E55" s="5"/>
      <c r="F55" s="28"/>
      <c r="G55" s="4"/>
      <c r="H55" s="29"/>
      <c r="I55" s="29"/>
      <c r="J55" s="30" t="str">
        <f t="shared" ref="J55:J76" si="1">IF(SUM(N55:T55)&lt;&gt;0,SUM(N55:T55),"")</f>
        <v/>
      </c>
      <c r="K55" s="30" t="str">
        <f t="shared" ref="K55:K76" si="2">IF(AND(I55&lt;&gt;0,LEFT(C55,4)&lt;&gt;"Rési"),I55-J55,"")</f>
        <v/>
      </c>
      <c r="L55" s="31" t="str">
        <f t="shared" ref="L55:L76" si="3">IF(AND(I55&lt;&gt;0,LEFT(C55,4)&lt;&gt;"Rési"),K55/H55,"")</f>
        <v/>
      </c>
      <c r="M55" s="32"/>
      <c r="N55" s="29"/>
      <c r="O55" s="29"/>
      <c r="P55" s="29"/>
      <c r="Q55" s="29"/>
      <c r="R55" s="29"/>
      <c r="S55" s="29"/>
      <c r="T55" s="29"/>
    </row>
    <row r="56" spans="2:20" x14ac:dyDescent="0.2">
      <c r="B56" s="61"/>
      <c r="C56" s="48"/>
      <c r="D56" s="50"/>
      <c r="E56" s="50"/>
      <c r="F56" s="62"/>
      <c r="G56" s="49"/>
      <c r="H56" s="63"/>
      <c r="I56" s="23"/>
      <c r="J56" s="24" t="str">
        <f t="shared" si="1"/>
        <v/>
      </c>
      <c r="K56" s="24" t="str">
        <f t="shared" si="2"/>
        <v/>
      </c>
      <c r="L56" s="25" t="str">
        <f t="shared" si="3"/>
        <v/>
      </c>
      <c r="M56" s="26"/>
      <c r="N56" s="23"/>
      <c r="O56" s="23"/>
      <c r="P56" s="23"/>
      <c r="Q56" s="23"/>
      <c r="R56" s="23"/>
      <c r="S56" s="23"/>
      <c r="T56" s="23"/>
    </row>
    <row r="57" spans="2:20" x14ac:dyDescent="0.2">
      <c r="B57" s="27"/>
      <c r="C57" s="3"/>
      <c r="D57" s="5"/>
      <c r="E57" s="5"/>
      <c r="F57" s="28"/>
      <c r="G57" s="4"/>
      <c r="H57" s="29"/>
      <c r="I57" s="29"/>
      <c r="J57" s="33" t="str">
        <f t="shared" si="1"/>
        <v/>
      </c>
      <c r="K57" s="33" t="str">
        <f t="shared" si="2"/>
        <v/>
      </c>
      <c r="L57" s="34" t="str">
        <f t="shared" si="3"/>
        <v/>
      </c>
      <c r="M57" s="32"/>
      <c r="N57" s="29"/>
      <c r="O57" s="29"/>
      <c r="P57" s="29"/>
      <c r="Q57" s="29"/>
      <c r="R57" s="29"/>
      <c r="S57" s="29"/>
      <c r="T57" s="29"/>
    </row>
    <row r="58" spans="2:20" x14ac:dyDescent="0.2">
      <c r="B58" s="61"/>
      <c r="C58" s="48"/>
      <c r="D58" s="50"/>
      <c r="E58" s="50"/>
      <c r="F58" s="62"/>
      <c r="G58" s="49"/>
      <c r="H58" s="63"/>
      <c r="I58" s="23"/>
      <c r="J58" s="24" t="str">
        <f t="shared" si="1"/>
        <v/>
      </c>
      <c r="K58" s="24" t="str">
        <f t="shared" si="2"/>
        <v/>
      </c>
      <c r="L58" s="25" t="str">
        <f t="shared" si="3"/>
        <v/>
      </c>
      <c r="M58" s="26"/>
      <c r="N58" s="23"/>
      <c r="O58" s="23"/>
      <c r="P58" s="23"/>
      <c r="Q58" s="23"/>
      <c r="R58" s="23"/>
      <c r="S58" s="23"/>
      <c r="T58" s="23"/>
    </row>
    <row r="59" spans="2:20" x14ac:dyDescent="0.2">
      <c r="B59" s="27"/>
      <c r="C59" s="3"/>
      <c r="D59" s="5"/>
      <c r="E59" s="5"/>
      <c r="F59" s="28"/>
      <c r="G59" s="4"/>
      <c r="H59" s="29"/>
      <c r="I59" s="29"/>
      <c r="J59" s="33" t="str">
        <f t="shared" si="1"/>
        <v/>
      </c>
      <c r="K59" s="33" t="str">
        <f t="shared" si="2"/>
        <v/>
      </c>
      <c r="L59" s="34" t="str">
        <f t="shared" si="3"/>
        <v/>
      </c>
      <c r="M59" s="32"/>
      <c r="N59" s="29"/>
      <c r="O59" s="29"/>
      <c r="P59" s="29"/>
      <c r="Q59" s="29"/>
      <c r="R59" s="29"/>
      <c r="S59" s="29"/>
      <c r="T59" s="29"/>
    </row>
    <row r="60" spans="2:20" x14ac:dyDescent="0.2">
      <c r="B60" s="61"/>
      <c r="C60" s="48"/>
      <c r="D60" s="50"/>
      <c r="E60" s="50"/>
      <c r="F60" s="62"/>
      <c r="G60" s="49"/>
      <c r="H60" s="63"/>
      <c r="I60" s="23"/>
      <c r="J60" s="24" t="str">
        <f t="shared" si="1"/>
        <v/>
      </c>
      <c r="K60" s="24" t="str">
        <f t="shared" si="2"/>
        <v/>
      </c>
      <c r="L60" s="25" t="str">
        <f t="shared" si="3"/>
        <v/>
      </c>
      <c r="M60" s="26"/>
      <c r="N60" s="23"/>
      <c r="O60" s="23"/>
      <c r="P60" s="23"/>
      <c r="Q60" s="23"/>
      <c r="R60" s="23"/>
      <c r="S60" s="23"/>
      <c r="T60" s="23"/>
    </row>
    <row r="61" spans="2:20" x14ac:dyDescent="0.2">
      <c r="B61" s="27"/>
      <c r="C61" s="3"/>
      <c r="D61" s="5"/>
      <c r="E61" s="5"/>
      <c r="F61" s="28"/>
      <c r="G61" s="4"/>
      <c r="H61" s="29"/>
      <c r="I61" s="29"/>
      <c r="J61" s="33" t="str">
        <f t="shared" si="1"/>
        <v/>
      </c>
      <c r="K61" s="33" t="str">
        <f t="shared" si="2"/>
        <v/>
      </c>
      <c r="L61" s="34" t="str">
        <f t="shared" si="3"/>
        <v/>
      </c>
      <c r="M61" s="32"/>
      <c r="N61" s="29"/>
      <c r="O61" s="29"/>
      <c r="P61" s="29"/>
      <c r="Q61" s="29"/>
      <c r="R61" s="29"/>
      <c r="S61" s="29"/>
      <c r="T61" s="29"/>
    </row>
    <row r="62" spans="2:20" x14ac:dyDescent="0.2">
      <c r="B62" s="61"/>
      <c r="C62" s="48"/>
      <c r="D62" s="50"/>
      <c r="E62" s="50"/>
      <c r="F62" s="62"/>
      <c r="G62" s="49"/>
      <c r="H62" s="63"/>
      <c r="I62" s="23"/>
      <c r="J62" s="24" t="str">
        <f t="shared" si="1"/>
        <v/>
      </c>
      <c r="K62" s="24" t="str">
        <f t="shared" si="2"/>
        <v/>
      </c>
      <c r="L62" s="25" t="str">
        <f t="shared" si="3"/>
        <v/>
      </c>
      <c r="M62" s="26"/>
      <c r="N62" s="23"/>
      <c r="O62" s="23"/>
      <c r="P62" s="23"/>
      <c r="Q62" s="23"/>
      <c r="R62" s="23"/>
      <c r="S62" s="23"/>
      <c r="T62" s="23"/>
    </row>
    <row r="63" spans="2:20" x14ac:dyDescent="0.2">
      <c r="B63" s="27"/>
      <c r="C63" s="3"/>
      <c r="D63" s="5"/>
      <c r="E63" s="5"/>
      <c r="F63" s="28"/>
      <c r="G63" s="4"/>
      <c r="H63" s="29"/>
      <c r="I63" s="29"/>
      <c r="J63" s="33" t="str">
        <f t="shared" si="1"/>
        <v/>
      </c>
      <c r="K63" s="33" t="str">
        <f t="shared" si="2"/>
        <v/>
      </c>
      <c r="L63" s="34" t="str">
        <f t="shared" si="3"/>
        <v/>
      </c>
      <c r="M63" s="32"/>
      <c r="N63" s="29"/>
      <c r="O63" s="29"/>
      <c r="P63" s="29"/>
      <c r="Q63" s="29"/>
      <c r="R63" s="29"/>
      <c r="S63" s="29"/>
      <c r="T63" s="29"/>
    </row>
    <row r="64" spans="2:20" x14ac:dyDescent="0.2">
      <c r="B64" s="61"/>
      <c r="C64" s="48"/>
      <c r="D64" s="50"/>
      <c r="E64" s="50"/>
      <c r="F64" s="62"/>
      <c r="G64" s="49"/>
      <c r="H64" s="63"/>
      <c r="I64" s="23"/>
      <c r="J64" s="24" t="str">
        <f t="shared" si="1"/>
        <v/>
      </c>
      <c r="K64" s="24" t="str">
        <f t="shared" si="2"/>
        <v/>
      </c>
      <c r="L64" s="25" t="str">
        <f t="shared" si="3"/>
        <v/>
      </c>
      <c r="M64" s="26"/>
      <c r="N64" s="23"/>
      <c r="O64" s="23"/>
      <c r="P64" s="23"/>
      <c r="Q64" s="23"/>
      <c r="R64" s="23"/>
      <c r="S64" s="23"/>
      <c r="T64" s="23"/>
    </row>
    <row r="65" spans="2:20" x14ac:dyDescent="0.2">
      <c r="B65" s="27"/>
      <c r="C65" s="3"/>
      <c r="D65" s="5"/>
      <c r="E65" s="5"/>
      <c r="F65" s="28"/>
      <c r="G65" s="4"/>
      <c r="H65" s="29"/>
      <c r="I65" s="29"/>
      <c r="J65" s="33" t="str">
        <f t="shared" si="1"/>
        <v/>
      </c>
      <c r="K65" s="33" t="str">
        <f t="shared" si="2"/>
        <v/>
      </c>
      <c r="L65" s="34" t="str">
        <f t="shared" si="3"/>
        <v/>
      </c>
      <c r="M65" s="32"/>
      <c r="N65" s="29"/>
      <c r="O65" s="29"/>
      <c r="P65" s="29"/>
      <c r="Q65" s="29"/>
      <c r="R65" s="29"/>
      <c r="S65" s="29"/>
      <c r="T65" s="29"/>
    </row>
    <row r="66" spans="2:20" x14ac:dyDescent="0.2">
      <c r="B66" s="61"/>
      <c r="C66" s="48"/>
      <c r="D66" s="50"/>
      <c r="E66" s="50"/>
      <c r="F66" s="62"/>
      <c r="G66" s="49"/>
      <c r="H66" s="63"/>
      <c r="I66" s="23"/>
      <c r="J66" s="24" t="str">
        <f t="shared" si="1"/>
        <v/>
      </c>
      <c r="K66" s="24" t="str">
        <f t="shared" si="2"/>
        <v/>
      </c>
      <c r="L66" s="25" t="str">
        <f t="shared" si="3"/>
        <v/>
      </c>
      <c r="M66" s="26"/>
      <c r="N66" s="23"/>
      <c r="O66" s="23"/>
      <c r="P66" s="23"/>
      <c r="Q66" s="23"/>
      <c r="R66" s="23"/>
      <c r="S66" s="23"/>
      <c r="T66" s="23"/>
    </row>
    <row r="67" spans="2:20" x14ac:dyDescent="0.2">
      <c r="B67" s="27"/>
      <c r="C67" s="3"/>
      <c r="D67" s="5"/>
      <c r="E67" s="5"/>
      <c r="F67" s="28"/>
      <c r="G67" s="4"/>
      <c r="H67" s="29"/>
      <c r="I67" s="29"/>
      <c r="J67" s="33" t="str">
        <f t="shared" si="1"/>
        <v/>
      </c>
      <c r="K67" s="33" t="str">
        <f t="shared" si="2"/>
        <v/>
      </c>
      <c r="L67" s="34" t="str">
        <f t="shared" si="3"/>
        <v/>
      </c>
      <c r="M67" s="32"/>
      <c r="N67" s="29"/>
      <c r="O67" s="29"/>
      <c r="P67" s="29"/>
      <c r="Q67" s="29"/>
      <c r="R67" s="29"/>
      <c r="S67" s="29"/>
      <c r="T67" s="29"/>
    </row>
    <row r="68" spans="2:20" x14ac:dyDescent="0.2">
      <c r="B68" s="61"/>
      <c r="C68" s="48"/>
      <c r="D68" s="50"/>
      <c r="E68" s="50"/>
      <c r="F68" s="62"/>
      <c r="G68" s="49"/>
      <c r="H68" s="63"/>
      <c r="I68" s="23"/>
      <c r="J68" s="24" t="str">
        <f t="shared" si="1"/>
        <v/>
      </c>
      <c r="K68" s="24" t="str">
        <f t="shared" si="2"/>
        <v/>
      </c>
      <c r="L68" s="25" t="str">
        <f t="shared" si="3"/>
        <v/>
      </c>
      <c r="M68" s="26"/>
      <c r="N68" s="23"/>
      <c r="O68" s="23"/>
      <c r="P68" s="23"/>
      <c r="Q68" s="23"/>
      <c r="R68" s="23"/>
      <c r="S68" s="23"/>
      <c r="T68" s="23"/>
    </row>
    <row r="69" spans="2:20" x14ac:dyDescent="0.2">
      <c r="B69" s="27"/>
      <c r="C69" s="3"/>
      <c r="D69" s="5"/>
      <c r="E69" s="5"/>
      <c r="F69" s="28"/>
      <c r="G69" s="4"/>
      <c r="H69" s="29"/>
      <c r="I69" s="29"/>
      <c r="J69" s="33" t="str">
        <f t="shared" si="1"/>
        <v/>
      </c>
      <c r="K69" s="33" t="str">
        <f t="shared" si="2"/>
        <v/>
      </c>
      <c r="L69" s="34" t="str">
        <f t="shared" si="3"/>
        <v/>
      </c>
      <c r="M69" s="32"/>
      <c r="N69" s="29"/>
      <c r="O69" s="29"/>
      <c r="P69" s="29"/>
      <c r="Q69" s="29"/>
      <c r="R69" s="29"/>
      <c r="S69" s="29"/>
      <c r="T69" s="29"/>
    </row>
    <row r="70" spans="2:20" x14ac:dyDescent="0.2">
      <c r="B70" s="61"/>
      <c r="C70" s="48"/>
      <c r="D70" s="50"/>
      <c r="E70" s="50"/>
      <c r="F70" s="62"/>
      <c r="G70" s="49"/>
      <c r="H70" s="63"/>
      <c r="I70" s="23"/>
      <c r="J70" s="24" t="str">
        <f t="shared" si="1"/>
        <v/>
      </c>
      <c r="K70" s="24" t="str">
        <f t="shared" si="2"/>
        <v/>
      </c>
      <c r="L70" s="25" t="str">
        <f t="shared" si="3"/>
        <v/>
      </c>
      <c r="M70" s="26"/>
      <c r="N70" s="23"/>
      <c r="O70" s="23"/>
      <c r="P70" s="23"/>
      <c r="Q70" s="23"/>
      <c r="R70" s="23"/>
      <c r="S70" s="23"/>
      <c r="T70" s="23"/>
    </row>
    <row r="71" spans="2:20" x14ac:dyDescent="0.2">
      <c r="B71" s="27"/>
      <c r="C71" s="3"/>
      <c r="D71" s="5"/>
      <c r="E71" s="5"/>
      <c r="F71" s="28"/>
      <c r="G71" s="4"/>
      <c r="H71" s="29"/>
      <c r="I71" s="29"/>
      <c r="J71" s="33" t="str">
        <f t="shared" si="1"/>
        <v/>
      </c>
      <c r="K71" s="33" t="str">
        <f t="shared" si="2"/>
        <v/>
      </c>
      <c r="L71" s="34" t="str">
        <f t="shared" si="3"/>
        <v/>
      </c>
      <c r="M71" s="32"/>
      <c r="N71" s="29"/>
      <c r="O71" s="29"/>
      <c r="P71" s="29"/>
      <c r="Q71" s="29"/>
      <c r="R71" s="29"/>
      <c r="S71" s="29"/>
      <c r="T71" s="29"/>
    </row>
    <row r="72" spans="2:20" x14ac:dyDescent="0.2">
      <c r="B72" s="61"/>
      <c r="C72" s="48"/>
      <c r="D72" s="50"/>
      <c r="E72" s="50"/>
      <c r="F72" s="62"/>
      <c r="G72" s="49"/>
      <c r="H72" s="63"/>
      <c r="I72" s="23"/>
      <c r="J72" s="24" t="str">
        <f t="shared" si="1"/>
        <v/>
      </c>
      <c r="K72" s="24" t="str">
        <f t="shared" si="2"/>
        <v/>
      </c>
      <c r="L72" s="25" t="str">
        <f t="shared" si="3"/>
        <v/>
      </c>
      <c r="M72" s="26"/>
      <c r="N72" s="23"/>
      <c r="O72" s="23"/>
      <c r="P72" s="23"/>
      <c r="Q72" s="23"/>
      <c r="R72" s="23"/>
      <c r="S72" s="23"/>
      <c r="T72" s="23"/>
    </row>
    <row r="73" spans="2:20" x14ac:dyDescent="0.2">
      <c r="B73" s="27"/>
      <c r="C73" s="3"/>
      <c r="D73" s="5"/>
      <c r="E73" s="5"/>
      <c r="F73" s="28"/>
      <c r="G73" s="4"/>
      <c r="H73" s="29"/>
      <c r="I73" s="29"/>
      <c r="J73" s="33" t="str">
        <f t="shared" si="1"/>
        <v/>
      </c>
      <c r="K73" s="33" t="str">
        <f t="shared" si="2"/>
        <v/>
      </c>
      <c r="L73" s="34" t="str">
        <f t="shared" si="3"/>
        <v/>
      </c>
      <c r="M73" s="32"/>
      <c r="N73" s="29"/>
      <c r="O73" s="29"/>
      <c r="P73" s="29"/>
      <c r="Q73" s="29"/>
      <c r="R73" s="29"/>
      <c r="S73" s="29"/>
      <c r="T73" s="29"/>
    </row>
    <row r="74" spans="2:20" x14ac:dyDescent="0.2">
      <c r="B74" s="61"/>
      <c r="C74" s="48"/>
      <c r="D74" s="50"/>
      <c r="E74" s="50"/>
      <c r="F74" s="62"/>
      <c r="G74" s="49"/>
      <c r="H74" s="63"/>
      <c r="I74" s="23"/>
      <c r="J74" s="24" t="str">
        <f t="shared" si="1"/>
        <v/>
      </c>
      <c r="K74" s="24" t="str">
        <f t="shared" si="2"/>
        <v/>
      </c>
      <c r="L74" s="25" t="str">
        <f t="shared" si="3"/>
        <v/>
      </c>
      <c r="M74" s="26"/>
      <c r="N74" s="23"/>
      <c r="O74" s="23"/>
      <c r="P74" s="23"/>
      <c r="Q74" s="23"/>
      <c r="R74" s="23"/>
      <c r="S74" s="23"/>
      <c r="T74" s="23"/>
    </row>
    <row r="75" spans="2:20" x14ac:dyDescent="0.2">
      <c r="B75" s="27"/>
      <c r="C75" s="3"/>
      <c r="D75" s="5"/>
      <c r="E75" s="5"/>
      <c r="F75" s="28"/>
      <c r="G75" s="4"/>
      <c r="H75" s="29"/>
      <c r="I75" s="29"/>
      <c r="J75" s="33" t="str">
        <f t="shared" si="1"/>
        <v/>
      </c>
      <c r="K75" s="33" t="str">
        <f t="shared" si="2"/>
        <v/>
      </c>
      <c r="L75" s="34" t="str">
        <f t="shared" si="3"/>
        <v/>
      </c>
      <c r="M75" s="32"/>
      <c r="N75" s="29"/>
      <c r="O75" s="29"/>
      <c r="P75" s="29"/>
      <c r="Q75" s="29"/>
      <c r="R75" s="29"/>
      <c r="S75" s="29"/>
      <c r="T75" s="29"/>
    </row>
    <row r="76" spans="2:20" x14ac:dyDescent="0.2">
      <c r="B76" s="61"/>
      <c r="C76" s="48"/>
      <c r="D76" s="50"/>
      <c r="E76" s="50"/>
      <c r="F76" s="62"/>
      <c r="G76" s="49"/>
      <c r="H76" s="63"/>
      <c r="I76" s="23"/>
      <c r="J76" s="24" t="str">
        <f t="shared" si="1"/>
        <v/>
      </c>
      <c r="K76" s="24" t="str">
        <f t="shared" si="2"/>
        <v/>
      </c>
      <c r="L76" s="25" t="str">
        <f t="shared" si="3"/>
        <v/>
      </c>
      <c r="M76" s="26"/>
      <c r="N76" s="23"/>
      <c r="O76" s="23"/>
      <c r="P76" s="23"/>
      <c r="Q76" s="23"/>
      <c r="R76" s="23"/>
      <c r="S76" s="23"/>
      <c r="T76" s="23"/>
    </row>
    <row r="78" spans="2:20" x14ac:dyDescent="0.2">
      <c r="B78" s="35"/>
      <c r="C78" s="35"/>
      <c r="D78" s="35"/>
      <c r="E78" s="35"/>
      <c r="F78" s="35"/>
      <c r="G78" s="36" t="str">
        <f>IF(SUM(G54:G76)&lt;&gt;0,SUM(G54:G76),"")</f>
        <v/>
      </c>
      <c r="H78" s="36" t="str">
        <f t="shared" ref="H78:L78" si="4">IF(SUM(H54:H76)&lt;&gt;0,SUM(H54:H76),"")</f>
        <v/>
      </c>
      <c r="I78" s="36" t="str">
        <f t="shared" si="4"/>
        <v/>
      </c>
      <c r="J78" s="36" t="str">
        <f t="shared" si="4"/>
        <v/>
      </c>
      <c r="K78" s="36" t="str">
        <f t="shared" si="4"/>
        <v/>
      </c>
      <c r="L78" s="37" t="str">
        <f t="shared" si="4"/>
        <v/>
      </c>
    </row>
    <row r="81" spans="7:10" x14ac:dyDescent="0.2">
      <c r="G81" s="66" t="s">
        <v>107</v>
      </c>
      <c r="H81" s="67" t="s">
        <v>108</v>
      </c>
      <c r="I81" s="68"/>
      <c r="J81" s="68"/>
    </row>
  </sheetData>
  <mergeCells count="10">
    <mergeCell ref="E13:F13"/>
    <mergeCell ref="E20:E23"/>
    <mergeCell ref="E49:E51"/>
    <mergeCell ref="N52:T52"/>
    <mergeCell ref="E7:F7"/>
    <mergeCell ref="E8:F8"/>
    <mergeCell ref="E9:F9"/>
    <mergeCell ref="E10:F10"/>
    <mergeCell ref="E11:F11"/>
    <mergeCell ref="E12:F12"/>
  </mergeCells>
  <conditionalFormatting sqref="B54:B76 D54:H76">
    <cfRule type="expression" dxfId="8" priority="9">
      <formula>AND($C54&lt;&gt;"",B54="")</formula>
    </cfRule>
  </conditionalFormatting>
  <conditionalFormatting sqref="C26:G46">
    <cfRule type="expression" dxfId="7" priority="8">
      <formula>AND($B26&lt;&gt;"",C26="")</formula>
    </cfRule>
  </conditionalFormatting>
  <conditionalFormatting sqref="C8:D13">
    <cfRule type="expression" dxfId="6" priority="7">
      <formula>AND($B8&lt;&gt;"",C8="")</formula>
    </cfRule>
  </conditionalFormatting>
  <conditionalFormatting sqref="E8:E13">
    <cfRule type="expression" dxfId="5" priority="6">
      <formula>AND($B8&lt;&gt;"",E8="")</formula>
    </cfRule>
  </conditionalFormatting>
  <conditionalFormatting sqref="H26:H46">
    <cfRule type="expression" dxfId="4" priority="5">
      <formula>AND($B26&lt;&gt;"",H26="")</formula>
    </cfRule>
  </conditionalFormatting>
  <conditionalFormatting sqref="I26:I46">
    <cfRule type="expression" dxfId="3" priority="4">
      <formula>AND($B26&lt;&gt;"",I26="")</formula>
    </cfRule>
  </conditionalFormatting>
  <conditionalFormatting sqref="T54:T76">
    <cfRule type="expression" dxfId="2" priority="3">
      <formula>AND($C54&lt;&gt;"",T54="")</formula>
    </cfRule>
  </conditionalFormatting>
  <conditionalFormatting sqref="I54:I76">
    <cfRule type="expression" dxfId="1" priority="2">
      <formula>OR(C54="",C54="Résidence principale",C54="Résidence secondaire")</formula>
    </cfRule>
  </conditionalFormatting>
  <conditionalFormatting sqref="P54:R76">
    <cfRule type="expression" dxfId="0" priority="1">
      <formula>OR($C54="",$C54="Résidence principale",$C54="Résidence secondaire")</formula>
    </cfRule>
  </conditionalFormatting>
  <dataValidations count="6">
    <dataValidation type="list" allowBlank="1" showInputMessage="1" showErrorMessage="1" sqref="E15" xr:uid="{3867B5E8-9C10-E74F-9C63-7F7FBCAD088B}">
      <formula1>"Oui,Non"</formula1>
    </dataValidation>
    <dataValidation type="list" allowBlank="1" showInputMessage="1" sqref="B26:B46" xr:uid="{F19AEA7E-F77E-A348-AEB5-88D47525FAC0}">
      <formula1>$AA$1:$AA$28</formula1>
    </dataValidation>
    <dataValidation type="list" allowBlank="1" showInputMessage="1" sqref="B8:B13" xr:uid="{BC11A602-F132-CB45-9AD1-F14DFDC9829D}">
      <formula1>$AD$1:$AD$11</formula1>
    </dataValidation>
    <dataValidation type="list" allowBlank="1" showInputMessage="1" sqref="C54:C76" xr:uid="{34F733A9-FC4A-1846-8C06-F1AA2D8724CB}">
      <formula1>$AF$1:$AF$10</formula1>
    </dataValidation>
    <dataValidation type="list" allowBlank="1" showInputMessage="1" sqref="E54:E76 F26:F46" xr:uid="{99C45069-C2BC-884D-9565-D711B466FEEC}">
      <formula1>$AE$1:$AE$4</formula1>
    </dataValidation>
    <dataValidation type="list" allowBlank="1" showInputMessage="1" sqref="D54:D76 E26:E46 D8:D13" xr:uid="{18A85E0F-5114-0C4E-975B-55689AB3B0E1}">
      <formula1>$Z$1:$Z$3</formula1>
    </dataValidation>
  </dataValidations>
  <hyperlinks>
    <hyperlink ref="H81" r:id="rId1" xr:uid="{67E832A9-9458-6747-A003-A0E7F8BFEDF5}"/>
  </hyperlinks>
  <pageMargins left="0.7" right="0.7" top="0.75" bottom="0.75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MERAL</dc:creator>
  <cp:lastModifiedBy>Damien MERAL</cp:lastModifiedBy>
  <dcterms:created xsi:type="dcterms:W3CDTF">2025-02-16T11:53:11Z</dcterms:created>
  <dcterms:modified xsi:type="dcterms:W3CDTF">2025-02-16T12:36:40Z</dcterms:modified>
</cp:coreProperties>
</file>